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" windowWidth="22116" windowHeight="9552"/>
  </bookViews>
  <sheets>
    <sheet name="Hoja1" sheetId="1" r:id="rId1"/>
  </sheets>
  <definedNames>
    <definedName name="_xlnm.Print_Area" localSheetId="0">Hoja1!$B$1:$I$62</definedName>
  </definedNames>
  <calcPr calcId="144525"/>
</workbook>
</file>

<file path=xl/calcChain.xml><?xml version="1.0" encoding="utf-8"?>
<calcChain xmlns="http://schemas.openxmlformats.org/spreadsheetml/2006/main">
  <c r="I58" i="1" l="1"/>
  <c r="F58" i="1"/>
  <c r="I57" i="1"/>
  <c r="F57" i="1"/>
  <c r="I56" i="1"/>
  <c r="F56" i="1"/>
  <c r="I55" i="1"/>
  <c r="F55" i="1"/>
  <c r="I54" i="1"/>
  <c r="F54" i="1"/>
  <c r="I53" i="1"/>
  <c r="F53" i="1"/>
  <c r="H52" i="1"/>
  <c r="I52" i="1" s="1"/>
  <c r="G52" i="1"/>
  <c r="E52" i="1"/>
  <c r="D52" i="1"/>
  <c r="I51" i="1"/>
  <c r="F51" i="1"/>
  <c r="I50" i="1"/>
  <c r="F50" i="1"/>
  <c r="I49" i="1"/>
  <c r="F49" i="1"/>
  <c r="H48" i="1"/>
  <c r="I48" i="1" s="1"/>
  <c r="G48" i="1"/>
  <c r="F48" i="1"/>
  <c r="E48" i="1"/>
  <c r="D48" i="1"/>
  <c r="I47" i="1"/>
  <c r="F47" i="1"/>
  <c r="I46" i="1"/>
  <c r="F46" i="1"/>
  <c r="I45" i="1"/>
  <c r="F45" i="1"/>
  <c r="F44" i="1" s="1"/>
  <c r="H44" i="1"/>
  <c r="I44" i="1" s="1"/>
  <c r="G44" i="1"/>
  <c r="E44" i="1"/>
  <c r="D44" i="1"/>
  <c r="I43" i="1"/>
  <c r="F43" i="1"/>
  <c r="I42" i="1"/>
  <c r="F42" i="1"/>
  <c r="I41" i="1"/>
  <c r="F41" i="1"/>
  <c r="I40" i="1"/>
  <c r="H40" i="1"/>
  <c r="G40" i="1"/>
  <c r="F40" i="1"/>
  <c r="E40" i="1"/>
  <c r="D40" i="1"/>
  <c r="I39" i="1"/>
  <c r="F39" i="1"/>
  <c r="I38" i="1"/>
  <c r="F38" i="1"/>
  <c r="I37" i="1"/>
  <c r="F37" i="1"/>
  <c r="I36" i="1"/>
  <c r="H36" i="1"/>
  <c r="G36" i="1"/>
  <c r="F36" i="1"/>
  <c r="E36" i="1"/>
  <c r="D36" i="1"/>
  <c r="I35" i="1"/>
  <c r="F35" i="1"/>
  <c r="I34" i="1"/>
  <c r="F34" i="1"/>
  <c r="I33" i="1"/>
  <c r="F33" i="1"/>
  <c r="I32" i="1"/>
  <c r="F32" i="1"/>
  <c r="I31" i="1"/>
  <c r="F31" i="1"/>
  <c r="F29" i="1" s="1"/>
  <c r="I30" i="1"/>
  <c r="F30" i="1"/>
  <c r="H29" i="1"/>
  <c r="I29" i="1" s="1"/>
  <c r="G29" i="1"/>
  <c r="E29" i="1"/>
  <c r="D29" i="1"/>
  <c r="I28" i="1"/>
  <c r="F28" i="1"/>
  <c r="I27" i="1"/>
  <c r="F27" i="1"/>
  <c r="H26" i="1"/>
  <c r="I26" i="1" s="1"/>
  <c r="G26" i="1"/>
  <c r="E26" i="1"/>
  <c r="D26" i="1"/>
  <c r="I25" i="1"/>
  <c r="F25" i="1"/>
  <c r="I24" i="1"/>
  <c r="F24" i="1"/>
  <c r="I23" i="1"/>
  <c r="F23" i="1"/>
  <c r="I22" i="1"/>
  <c r="F22" i="1"/>
  <c r="I21" i="1"/>
  <c r="F21" i="1"/>
  <c r="H20" i="1"/>
  <c r="I20" i="1" s="1"/>
  <c r="G20" i="1"/>
  <c r="F20" i="1"/>
  <c r="E20" i="1"/>
  <c r="D20" i="1"/>
  <c r="I19" i="1"/>
  <c r="F19" i="1"/>
  <c r="I18" i="1"/>
  <c r="F18" i="1"/>
  <c r="I17" i="1"/>
  <c r="F17" i="1"/>
  <c r="I16" i="1"/>
  <c r="F16" i="1"/>
  <c r="I15" i="1"/>
  <c r="F15" i="1"/>
  <c r="I14" i="1"/>
  <c r="F14" i="1"/>
  <c r="I13" i="1"/>
  <c r="F13" i="1"/>
  <c r="I12" i="1"/>
  <c r="F12" i="1"/>
  <c r="I11" i="1"/>
  <c r="F11" i="1"/>
  <c r="F10" i="1" s="1"/>
  <c r="H10" i="1"/>
  <c r="I10" i="1" s="1"/>
  <c r="G10" i="1"/>
  <c r="E10" i="1"/>
  <c r="D10" i="1"/>
  <c r="G60" i="1" l="1"/>
  <c r="E60" i="1"/>
  <c r="F26" i="1"/>
  <c r="D60" i="1"/>
  <c r="F52" i="1"/>
  <c r="F60" i="1" s="1"/>
  <c r="I60" i="1"/>
  <c r="H60" i="1"/>
</calcChain>
</file>

<file path=xl/sharedStrings.xml><?xml version="1.0" encoding="utf-8"?>
<sst xmlns="http://schemas.openxmlformats.org/spreadsheetml/2006/main" count="70" uniqueCount="68">
  <si>
    <t>ESTADO ANALÍTICO DEL INGRESO</t>
  </si>
  <si>
    <t>CLASIFICACIÓN POR RUBRO/CONCEPTO</t>
  </si>
  <si>
    <t>Del 1 de Enero al 31 de Diciembre de 2017</t>
  </si>
  <si>
    <t>Ente Público:</t>
  </si>
  <si>
    <t>UNIVERSIDAD POLITECNICA DE JUVENTINO ROSAS</t>
  </si>
  <si>
    <t>Concepto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</si>
  <si>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</si>
  <si>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</si>
  <si>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</si>
  <si>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</si>
  <si>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</si>
  <si>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</si>
  <si>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</si>
  <si>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</si>
  <si>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</si>
  <si>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</si>
  <si>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</si>
  <si>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</si>
  <si>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 = 5 - 1 )</t>
  </si>
  <si>
    <t xml:space="preserve">Impuestos 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</si>
  <si>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</si>
  <si>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</si>
  <si>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</si>
  <si>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</si>
  <si>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</si>
  <si>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</si>
  <si>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</t>
  </si>
  <si>
    <t>Otros Impuestos</t>
  </si>
  <si>
    <t>Impuestos no comprendidos en las fracciones de la Ley de Ingresos causadas en ejercicios fiscales anteriores pendientes de liquidación o pago</t>
  </si>
  <si>
    <t>Cuotas y Aportaciones de seguridad social</t>
  </si>
  <si>
    <t>Aportaciones para Fondos de Vivienda</t>
  </si>
  <si>
    <t>Cuotas para el Seguro Social</t>
  </si>
  <si>
    <t>Cuotas de Ahorro para el Retiro</t>
  </si>
  <si>
    <t>Otras Cuotas y Aportaciones para la seguridad social</t>
  </si>
  <si>
    <t>Contribuciones de mejoras</t>
  </si>
  <si>
    <t>Contribución de mejoras por obras públicas</t>
  </si>
  <si>
    <t>Contribuciones de Mejoras no comprendidas en las fracciones de la Ley de Ingresos causadas en ejercicios fiscales anteriores pendientes de liquidación o pago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</si>
  <si>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</si>
  <si>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</si>
  <si>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</si>
  <si>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</si>
  <si>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Otros Derechos</t>
  </si>
  <si>
    <t>Derechos no comprendidos en las fracciones de la Ley de Ingresos causadas en ejercicios fiscales anteriores pendientes de liquidación o pago</t>
  </si>
  <si>
    <t>Productos</t>
  </si>
  <si>
    <t>Productos de tipo corriente</t>
  </si>
  <si>
    <t>Productos de capital</t>
  </si>
  <si>
    <t>Productos no comprendidos en las fracciones de la Ley de Ingresos causadas en ejercicios fiscales anteriores pendientes de liquidación o pago</t>
  </si>
  <si>
    <t>Aprovechamientos</t>
  </si>
  <si>
    <t>Aprovechamientos de tipo corriente</t>
  </si>
  <si>
    <t xml:space="preserve">Aprovechamientos de capital </t>
  </si>
  <si>
    <t>Aprovechamientos no comprendidos en las fracciones de la Ley de Ingresos causadas en ejercicios fiscales anteriores pendientes de liquidación o pago</t>
  </si>
  <si>
    <t>Ingresos por ventas de bienes y servicios</t>
  </si>
  <si>
    <t>Ingresos por ventas de bienes y servicios de organismos descentralizados</t>
  </si>
  <si>
    <t xml:space="preserve">Ingresos de operación de entidades paraestatales empresariales </t>
  </si>
  <si>
    <t>Ingresos por ventas de bienes y servicios producidos en establecimientos del Gobierno Central</t>
  </si>
  <si>
    <t>Participaciones y Aportaciones</t>
  </si>
  <si>
    <t>Participaciones</t>
  </si>
  <si>
    <t xml:space="preserve">Aportaciones </t>
  </si>
  <si>
    <t>Convenios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</si>
  <si>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</si>
  <si>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</si>
  <si>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</si>
  <si>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</si>
  <si>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 xml:space="preserve">Ayudas sociales </t>
  </si>
  <si>
    <t xml:space="preserve">Pensiones y Jubilaciones </t>
  </si>
  <si>
    <t>Transferencias a Fideicomisos, mandatos y análogos</t>
  </si>
  <si>
    <t>Total del Ingreso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</si>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</sst>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40">
    <xf numFmtId="0" fontId="0" fillId="0" borderId="0" xfId="0"/>
    <xf numFmtId="0" fontId="2" fillId="2" borderId="0" xfId="0" applyFont="1" applyFill="1" applyBorder="1" applyAlignment="1">
      <alignment horizontal="center"/>
    </xf>
    <xf numFmtId="0" fontId="3" fillId="0" borderId="0" xfId="0" applyFont="1"/>
    <xf numFmtId="0" fontId="4" fillId="3" borderId="0" xfId="0" applyFont="1" applyFill="1"/>
    <xf numFmtId="0" fontId="3" fillId="3" borderId="0" xfId="0" applyFont="1" applyFill="1"/>
    <xf numFmtId="0" fontId="2" fillId="3" borderId="0" xfId="0" applyFont="1" applyFill="1" applyBorder="1" applyAlignment="1">
      <alignment horizontal="right"/>
    </xf>
    <xf numFmtId="0" fontId="2" fillId="3" borderId="1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37" fontId="2" fillId="2" borderId="4" xfId="2" applyNumberFormat="1" applyFont="1" applyFill="1" applyBorder="1" applyAlignment="1">
      <alignment horizontal="center" vertical="center"/>
    </xf>
    <xf numFmtId="37" fontId="2" fillId="2" borderId="4" xfId="2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37" fontId="2" fillId="2" borderId="4" xfId="2" applyNumberFormat="1" applyFont="1" applyFill="1" applyBorder="1" applyAlignment="1">
      <alignment horizontal="center" vertical="center"/>
    </xf>
    <xf numFmtId="37" fontId="2" fillId="2" borderId="4" xfId="2" applyNumberFormat="1" applyFont="1" applyFill="1" applyBorder="1" applyAlignment="1">
      <alignment horizontal="center" wrapText="1"/>
    </xf>
    <xf numFmtId="37" fontId="2" fillId="2" borderId="7" xfId="2" applyNumberFormat="1" applyFont="1" applyFill="1" applyBorder="1" applyAlignment="1">
      <alignment horizontal="center" vertical="center" wrapText="1"/>
    </xf>
    <xf numFmtId="37" fontId="2" fillId="2" borderId="8" xfId="2" applyNumberFormat="1" applyFont="1" applyFill="1" applyBorder="1" applyAlignment="1">
      <alignment horizontal="center" vertical="center"/>
    </xf>
    <xf numFmtId="37" fontId="2" fillId="2" borderId="3" xfId="2" applyNumberFormat="1" applyFont="1" applyFill="1" applyBorder="1" applyAlignment="1">
      <alignment horizontal="center" vertical="center"/>
    </xf>
    <xf numFmtId="43" fontId="5" fillId="4" borderId="3" xfId="1" applyFont="1" applyFill="1" applyBorder="1" applyAlignment="1">
      <alignment horizontal="center"/>
    </xf>
    <xf numFmtId="43" fontId="6" fillId="4" borderId="3" xfId="1" applyFont="1" applyFill="1" applyBorder="1" applyAlignment="1">
      <alignment horizontal="center"/>
    </xf>
    <xf numFmtId="43" fontId="6" fillId="3" borderId="6" xfId="1" applyFont="1" applyFill="1" applyBorder="1" applyAlignment="1">
      <alignment horizontal="center"/>
    </xf>
    <xf numFmtId="43" fontId="6" fillId="3" borderId="9" xfId="1" applyFont="1" applyFill="1" applyBorder="1" applyAlignment="1">
      <alignment horizontal="center"/>
    </xf>
    <xf numFmtId="43" fontId="5" fillId="4" borderId="6" xfId="1" applyFont="1" applyFill="1" applyBorder="1" applyAlignment="1">
      <alignment horizontal="center"/>
    </xf>
    <xf numFmtId="43" fontId="7" fillId="4" borderId="6" xfId="1" applyFont="1" applyFill="1" applyBorder="1" applyAlignment="1">
      <alignment vertical="center" wrapText="1"/>
    </xf>
    <xf numFmtId="43" fontId="8" fillId="3" borderId="6" xfId="1" applyFont="1" applyFill="1" applyBorder="1" applyAlignment="1">
      <alignment vertical="center" wrapText="1"/>
    </xf>
    <xf numFmtId="43" fontId="8" fillId="3" borderId="9" xfId="1" applyFont="1" applyFill="1" applyBorder="1" applyAlignment="1">
      <alignment vertical="center" wrapText="1"/>
    </xf>
    <xf numFmtId="0" fontId="9" fillId="0" borderId="10" xfId="0" applyFont="1" applyBorder="1" applyAlignment="1">
      <alignment horizontal="justify"/>
    </xf>
    <xf numFmtId="0" fontId="4" fillId="3" borderId="10" xfId="0" applyFont="1" applyFill="1" applyBorder="1" applyAlignment="1">
      <alignment horizontal="justify" vertical="center" wrapText="1"/>
    </xf>
    <xf numFmtId="0" fontId="4" fillId="3" borderId="1" xfId="0" applyFont="1" applyFill="1" applyBorder="1" applyAlignment="1">
      <alignment horizontal="justify" vertical="center" wrapText="1"/>
    </xf>
    <xf numFmtId="43" fontId="7" fillId="3" borderId="4" xfId="1" applyFont="1" applyFill="1" applyBorder="1" applyAlignment="1">
      <alignment vertical="center" wrapText="1"/>
    </xf>
    <xf numFmtId="0" fontId="4" fillId="0" borderId="0" xfId="0" applyFont="1"/>
    <xf numFmtId="43" fontId="8" fillId="3" borderId="0" xfId="1" applyFont="1" applyFill="1" applyBorder="1" applyAlignment="1">
      <alignment vertical="center" wrapText="1"/>
    </xf>
    <xf numFmtId="0" fontId="4" fillId="4" borderId="2" xfId="0" applyFont="1" applyFill="1" applyBorder="1"/>
    <xf numFmtId="0" fontId="4" fillId="0" borderId="5" xfId="0" applyFont="1" applyBorder="1"/>
    <xf numFmtId="0" fontId="4" fillId="4" borderId="5" xfId="0" applyFont="1" applyFill="1" applyBorder="1"/>
    <xf numFmtId="0" fontId="3" fillId="4" borderId="6" xfId="0" applyFont="1" applyFill="1" applyBorder="1"/>
    <xf numFmtId="0" fontId="9" fillId="0" borderId="5" xfId="0" applyFont="1" applyBorder="1" applyAlignment="1">
      <alignment horizontal="justify"/>
    </xf>
    <xf numFmtId="0" fontId="3" fillId="4" borderId="3" xfId="0" applyFont="1" applyFill="1" applyBorder="1" applyAlignment="1">
      <alignment horizontal="justify"/>
    </xf>
    <xf numFmtId="0" fontId="3" fillId="0" borderId="6" xfId="0" applyFont="1" applyBorder="1" applyAlignment="1">
      <alignment horizontal="justify" vertical="top" wrapText="1"/>
    </xf>
    <xf numFmtId="0" fontId="3" fillId="0" borderId="11" xfId="0" applyFont="1" applyBorder="1" applyAlignment="1">
      <alignment horizontal="justify" vertical="top" wrapText="1"/>
    </xf>
  </cellXfs>
  <cellStyles count="3">
    <cellStyle name="Millares" xfId="1" builtinId="3"/>
    <cellStyle name="Normal" xfId="0" builtinId="0"/>
    <cellStyle name="Normal 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2"/>
  <sheetViews>
    <sheetView tabSelected="1" workbookViewId="0">
      <selection activeCell="G19" sqref="G19"/>
    </sheetView>
  </sheetViews>
  <sheetFormatPr baseColWidth="10" defaultColWidth="11.44140625" defaultRowHeight="13.2" x14ac:dyDescent="0.25"/>
  <cols>
    <col min="1" max="1" width="2.5546875" style="4" customWidth="1"/>
    <col min="2" max="2" width="2" style="30" customWidth="1"/>
    <col min="3" max="3" width="48" style="2" customWidth="1"/>
    <col min="4" max="4" width="13.77734375" style="2" bestFit="1" customWidth="1"/>
    <col min="5" max="5" width="16.109375" style="2" customWidth="1"/>
    <col min="6" max="9" width="15.33203125" style="2" customWidth="1"/>
    <col min="10" max="10" width="4" style="4" customWidth="1"/>
    <col min="11" max="16384" width="11.44140625" style="2"/>
  </cols>
  <sheetData>
    <row r="1" spans="2:9" s="2" customFormat="1" x14ac:dyDescent="0.25">
      <c r="B1" s="1" t="s">
        <v>0</v>
      </c>
      <c r="C1" s="1"/>
      <c r="D1" s="1"/>
      <c r="E1" s="1"/>
      <c r="F1" s="1"/>
      <c r="G1" s="1"/>
      <c r="H1" s="1"/>
      <c r="I1" s="1"/>
    </row>
    <row r="2" spans="2:9" s="2" customFormat="1" x14ac:dyDescent="0.25">
      <c r="B2" s="1" t="s">
        <v>1</v>
      </c>
      <c r="C2" s="1"/>
      <c r="D2" s="1"/>
      <c r="E2" s="1"/>
      <c r="F2" s="1"/>
      <c r="G2" s="1"/>
      <c r="H2" s="1"/>
      <c r="I2" s="1"/>
    </row>
    <row r="3" spans="2:9" s="2" customFormat="1" x14ac:dyDescent="0.25">
      <c r="B3" s="1" t="s">
        <v>2</v>
      </c>
      <c r="C3" s="1"/>
      <c r="D3" s="1"/>
      <c r="E3" s="1"/>
      <c r="F3" s="1"/>
      <c r="G3" s="1"/>
      <c r="H3" s="1"/>
      <c r="I3" s="1"/>
    </row>
    <row r="4" spans="2:9" s="4" customFormat="1" x14ac:dyDescent="0.25">
      <c r="B4" s="3"/>
    </row>
    <row r="5" spans="2:9" s="4" customFormat="1" x14ac:dyDescent="0.25">
      <c r="B5" s="3"/>
      <c r="C5" s="5" t="s">
        <v>3</v>
      </c>
      <c r="D5" s="6" t="s">
        <v>4</v>
      </c>
      <c r="E5" s="6"/>
      <c r="F5" s="6"/>
      <c r="G5" s="6"/>
      <c r="H5" s="6"/>
      <c r="I5" s="6"/>
    </row>
    <row r="6" spans="2:9" s="4" customFormat="1" x14ac:dyDescent="0.25">
      <c r="B6" s="3"/>
    </row>
    <row r="7" spans="2:9" s="2" customFormat="1" x14ac:dyDescent="0.25">
      <c r="B7" s="7" t="s">
        <v>5</v>
      </c>
      <c r="C7" s="8"/>
      <c r="D7" s="9" t="s">
        <v>6</v>
      </c>
      <c r="E7" s="9"/>
      <c r="F7" s="9"/>
      <c r="G7" s="9"/>
      <c r="H7" s="9"/>
      <c r="I7" s="10" t="s">
        <v>7</v>
      </c>
    </row>
    <row r="8" spans="2:9" s="2" customFormat="1" ht="26.4" x14ac:dyDescent="0.25">
      <c r="B8" s="11"/>
      <c r="C8" s="12"/>
      <c r="D8" s="13" t="s">
        <v>8</v>
      </c>
      <c r="E8" s="14" t="s">
        <v>9</v>
      </c>
      <c r="F8" s="13" t="s">
        <v>10</v>
      </c>
      <c r="G8" s="13" t="s">
        <v>11</v>
      </c>
      <c r="H8" s="13" t="s">
        <v>12</v>
      </c>
      <c r="I8" s="15"/>
    </row>
    <row r="9" spans="2:9" s="2" customFormat="1" x14ac:dyDescent="0.25">
      <c r="B9" s="11"/>
      <c r="C9" s="12"/>
      <c r="D9" s="16" t="s">
        <v>13</v>
      </c>
      <c r="E9" s="16" t="s">
        <v>14</v>
      </c>
      <c r="F9" s="16" t="s">
        <v>15</v>
      </c>
      <c r="G9" s="16" t="s">
        <v>16</v>
      </c>
      <c r="H9" s="16" t="s">
        <v>17</v>
      </c>
      <c r="I9" s="17" t="s">
        <v>18</v>
      </c>
    </row>
    <row r="10" spans="2:9" s="2" customFormat="1" x14ac:dyDescent="0.25">
      <c r="B10" s="32" t="s">
        <v>19</v>
      </c>
      <c r="C10" s="37"/>
      <c r="D10" s="18">
        <f>SUM(D11:D19)</f>
        <v>0</v>
      </c>
      <c r="E10" s="18">
        <f t="shared" ref="E10:H10" si="0">SUM(E11:E19)</f>
        <v>0</v>
      </c>
      <c r="F10" s="18">
        <f t="shared" si="0"/>
        <v>0</v>
      </c>
      <c r="G10" s="18">
        <f t="shared" si="0"/>
        <v>0</v>
      </c>
      <c r="H10" s="18">
        <f t="shared" si="0"/>
        <v>0</v>
      </c>
      <c r="I10" s="19">
        <f>+H10-D10</f>
        <v>0</v>
      </c>
    </row>
    <row r="11" spans="2:9" s="2" customFormat="1" x14ac:dyDescent="0.25">
      <c r="B11" s="33"/>
      <c r="C11" s="38" t="s">
        <v>20</v>
      </c>
      <c r="D11" s="20"/>
      <c r="E11" s="21"/>
      <c r="F11" s="21">
        <f>D11+E11</f>
        <v>0</v>
      </c>
      <c r="G11" s="21"/>
      <c r="H11" s="21"/>
      <c r="I11" s="20">
        <f t="shared" ref="I11:I58" si="1">+H11-D11</f>
        <v>0</v>
      </c>
    </row>
    <row r="12" spans="2:9" s="2" customFormat="1" x14ac:dyDescent="0.25">
      <c r="B12" s="33"/>
      <c r="C12" s="38" t="s">
        <v>21</v>
      </c>
      <c r="D12" s="20"/>
      <c r="E12" s="21"/>
      <c r="F12" s="21">
        <f t="shared" ref="F12:F58" si="2">D12+E12</f>
        <v>0</v>
      </c>
      <c r="G12" s="21"/>
      <c r="H12" s="21"/>
      <c r="I12" s="20">
        <f t="shared" si="1"/>
        <v>0</v>
      </c>
    </row>
    <row r="13" spans="2:9" s="2" customFormat="1" ht="26.4" x14ac:dyDescent="0.25">
      <c r="B13" s="33"/>
      <c r="C13" s="38" t="s">
        <v>22</v>
      </c>
      <c r="D13" s="20"/>
      <c r="E13" s="21"/>
      <c r="F13" s="21">
        <f t="shared" si="2"/>
        <v>0</v>
      </c>
      <c r="G13" s="21"/>
      <c r="H13" s="21"/>
      <c r="I13" s="20">
        <f t="shared" si="1"/>
        <v>0</v>
      </c>
    </row>
    <row r="14" spans="2:9" s="2" customFormat="1" x14ac:dyDescent="0.25">
      <c r="B14" s="33"/>
      <c r="C14" s="38" t="s">
        <v>23</v>
      </c>
      <c r="D14" s="20"/>
      <c r="E14" s="21"/>
      <c r="F14" s="21">
        <f t="shared" si="2"/>
        <v>0</v>
      </c>
      <c r="G14" s="21"/>
      <c r="H14" s="21"/>
      <c r="I14" s="20">
        <f t="shared" si="1"/>
        <v>0</v>
      </c>
    </row>
    <row r="15" spans="2:9" s="2" customFormat="1" x14ac:dyDescent="0.25">
      <c r="B15" s="33"/>
      <c r="C15" s="38" t="s">
        <v>24</v>
      </c>
      <c r="D15" s="20"/>
      <c r="E15" s="21"/>
      <c r="F15" s="21">
        <f t="shared" si="2"/>
        <v>0</v>
      </c>
      <c r="G15" s="21"/>
      <c r="H15" s="21"/>
      <c r="I15" s="20">
        <f t="shared" si="1"/>
        <v>0</v>
      </c>
    </row>
    <row r="16" spans="2:9" s="2" customFormat="1" x14ac:dyDescent="0.25">
      <c r="B16" s="33"/>
      <c r="C16" s="38" t="s">
        <v>25</v>
      </c>
      <c r="D16" s="20"/>
      <c r="E16" s="21"/>
      <c r="F16" s="21">
        <f t="shared" si="2"/>
        <v>0</v>
      </c>
      <c r="G16" s="21"/>
      <c r="H16" s="21"/>
      <c r="I16" s="20">
        <f t="shared" si="1"/>
        <v>0</v>
      </c>
    </row>
    <row r="17" spans="2:9" s="2" customFormat="1" x14ac:dyDescent="0.25">
      <c r="B17" s="33"/>
      <c r="C17" s="38" t="s">
        <v>26</v>
      </c>
      <c r="D17" s="20"/>
      <c r="E17" s="21"/>
      <c r="F17" s="21">
        <f t="shared" si="2"/>
        <v>0</v>
      </c>
      <c r="G17" s="21"/>
      <c r="H17" s="21"/>
      <c r="I17" s="20">
        <f t="shared" si="1"/>
        <v>0</v>
      </c>
    </row>
    <row r="18" spans="2:9" s="2" customFormat="1" x14ac:dyDescent="0.25">
      <c r="B18" s="33"/>
      <c r="C18" s="38" t="s">
        <v>27</v>
      </c>
      <c r="D18" s="20"/>
      <c r="E18" s="21"/>
      <c r="F18" s="21">
        <f t="shared" si="2"/>
        <v>0</v>
      </c>
      <c r="G18" s="21"/>
      <c r="H18" s="21"/>
      <c r="I18" s="20">
        <f t="shared" si="1"/>
        <v>0</v>
      </c>
    </row>
    <row r="19" spans="2:9" s="2" customFormat="1" ht="39.6" x14ac:dyDescent="0.25">
      <c r="B19" s="33"/>
      <c r="C19" s="38" t="s">
        <v>28</v>
      </c>
      <c r="D19" s="20"/>
      <c r="E19" s="21"/>
      <c r="F19" s="21">
        <f t="shared" si="2"/>
        <v>0</v>
      </c>
      <c r="G19" s="21"/>
      <c r="H19" s="21"/>
      <c r="I19" s="20">
        <f t="shared" si="1"/>
        <v>0</v>
      </c>
    </row>
    <row r="20" spans="2:9" s="2" customFormat="1" x14ac:dyDescent="0.25">
      <c r="B20" s="34" t="s">
        <v>29</v>
      </c>
      <c r="C20" s="35"/>
      <c r="D20" s="22">
        <f>SUM(D21:D25)</f>
        <v>0</v>
      </c>
      <c r="E20" s="22">
        <f t="shared" ref="E20:H20" si="3">SUM(E21:E25)</f>
        <v>0</v>
      </c>
      <c r="F20" s="22">
        <f t="shared" si="3"/>
        <v>0</v>
      </c>
      <c r="G20" s="22">
        <f t="shared" si="3"/>
        <v>0</v>
      </c>
      <c r="H20" s="22">
        <f t="shared" si="3"/>
        <v>0</v>
      </c>
      <c r="I20" s="22">
        <f t="shared" si="1"/>
        <v>0</v>
      </c>
    </row>
    <row r="21" spans="2:9" s="2" customFormat="1" x14ac:dyDescent="0.25">
      <c r="B21" s="33"/>
      <c r="C21" s="38" t="s">
        <v>30</v>
      </c>
      <c r="D21" s="20"/>
      <c r="E21" s="21"/>
      <c r="F21" s="21">
        <f t="shared" si="2"/>
        <v>0</v>
      </c>
      <c r="G21" s="21"/>
      <c r="H21" s="21"/>
      <c r="I21" s="20">
        <f t="shared" si="1"/>
        <v>0</v>
      </c>
    </row>
    <row r="22" spans="2:9" s="2" customFormat="1" x14ac:dyDescent="0.25">
      <c r="B22" s="33"/>
      <c r="C22" s="38" t="s">
        <v>31</v>
      </c>
      <c r="D22" s="20"/>
      <c r="E22" s="21"/>
      <c r="F22" s="21">
        <f t="shared" si="2"/>
        <v>0</v>
      </c>
      <c r="G22" s="21"/>
      <c r="H22" s="21"/>
      <c r="I22" s="20">
        <f t="shared" si="1"/>
        <v>0</v>
      </c>
    </row>
    <row r="23" spans="2:9" s="2" customFormat="1" x14ac:dyDescent="0.25">
      <c r="B23" s="33"/>
      <c r="C23" s="38" t="s">
        <v>32</v>
      </c>
      <c r="D23" s="20"/>
      <c r="E23" s="21"/>
      <c r="F23" s="21">
        <f t="shared" si="2"/>
        <v>0</v>
      </c>
      <c r="G23" s="21"/>
      <c r="H23" s="21"/>
      <c r="I23" s="20">
        <f t="shared" si="1"/>
        <v>0</v>
      </c>
    </row>
    <row r="24" spans="2:9" s="2" customFormat="1" x14ac:dyDescent="0.25">
      <c r="B24" s="33"/>
      <c r="C24" s="38" t="s">
        <v>33</v>
      </c>
      <c r="D24" s="20">
        <v>0</v>
      </c>
      <c r="E24" s="21">
        <v>0</v>
      </c>
      <c r="F24" s="21">
        <f t="shared" si="2"/>
        <v>0</v>
      </c>
      <c r="G24" s="21">
        <v>0</v>
      </c>
      <c r="H24" s="21">
        <v>0</v>
      </c>
      <c r="I24" s="20">
        <f t="shared" si="1"/>
        <v>0</v>
      </c>
    </row>
    <row r="25" spans="2:9" s="2" customFormat="1" x14ac:dyDescent="0.25">
      <c r="B25" s="33"/>
      <c r="C25" s="38" t="s">
        <v>26</v>
      </c>
      <c r="D25" s="20"/>
      <c r="E25" s="21"/>
      <c r="F25" s="21">
        <f t="shared" si="2"/>
        <v>0</v>
      </c>
      <c r="G25" s="21"/>
      <c r="H25" s="21"/>
      <c r="I25" s="20">
        <f t="shared" si="1"/>
        <v>0</v>
      </c>
    </row>
    <row r="26" spans="2:9" s="2" customFormat="1" x14ac:dyDescent="0.25">
      <c r="B26" s="34" t="s">
        <v>34</v>
      </c>
      <c r="C26" s="35"/>
      <c r="D26" s="22">
        <f>+D27+D28</f>
        <v>0</v>
      </c>
      <c r="E26" s="22">
        <f t="shared" ref="E26:H26" si="4">+E27+E28</f>
        <v>0</v>
      </c>
      <c r="F26" s="22">
        <f t="shared" si="4"/>
        <v>0</v>
      </c>
      <c r="G26" s="22">
        <f t="shared" si="4"/>
        <v>0</v>
      </c>
      <c r="H26" s="22">
        <f t="shared" si="4"/>
        <v>0</v>
      </c>
      <c r="I26" s="22">
        <f t="shared" si="1"/>
        <v>0</v>
      </c>
    </row>
    <row r="27" spans="2:9" s="2" customFormat="1" x14ac:dyDescent="0.25">
      <c r="B27" s="33"/>
      <c r="C27" s="38" t="s">
        <v>35</v>
      </c>
      <c r="D27" s="20"/>
      <c r="E27" s="21"/>
      <c r="F27" s="21">
        <f t="shared" si="2"/>
        <v>0</v>
      </c>
      <c r="G27" s="21"/>
      <c r="H27" s="21"/>
      <c r="I27" s="20">
        <f t="shared" si="1"/>
        <v>0</v>
      </c>
    </row>
    <row r="28" spans="2:9" s="2" customFormat="1" ht="39.6" x14ac:dyDescent="0.25">
      <c r="B28" s="33"/>
      <c r="C28" s="38" t="s">
        <v>36</v>
      </c>
      <c r="D28" s="20"/>
      <c r="E28" s="21"/>
      <c r="F28" s="21">
        <f t="shared" si="2"/>
        <v>0</v>
      </c>
      <c r="G28" s="21"/>
      <c r="H28" s="21"/>
      <c r="I28" s="20">
        <f t="shared" si="1"/>
        <v>0</v>
      </c>
    </row>
    <row r="29" spans="2:9" s="2" customFormat="1" x14ac:dyDescent="0.25">
      <c r="B29" s="34" t="s">
        <v>37</v>
      </c>
      <c r="C29" s="35"/>
      <c r="D29" s="23">
        <f>SUM(D30:D35)</f>
        <v>0</v>
      </c>
      <c r="E29" s="23">
        <f t="shared" ref="E29:H29" si="5">SUM(E30:E35)</f>
        <v>0</v>
      </c>
      <c r="F29" s="23">
        <f t="shared" si="5"/>
        <v>0</v>
      </c>
      <c r="G29" s="23">
        <f t="shared" si="5"/>
        <v>0</v>
      </c>
      <c r="H29" s="23">
        <f t="shared" si="5"/>
        <v>0</v>
      </c>
      <c r="I29" s="22">
        <f t="shared" si="1"/>
        <v>0</v>
      </c>
    </row>
    <row r="30" spans="2:9" s="2" customFormat="1" ht="26.4" x14ac:dyDescent="0.25">
      <c r="B30" s="36"/>
      <c r="C30" s="38" t="s">
        <v>38</v>
      </c>
      <c r="D30" s="24"/>
      <c r="E30" s="25"/>
      <c r="F30" s="21">
        <f t="shared" si="2"/>
        <v>0</v>
      </c>
      <c r="G30" s="25"/>
      <c r="H30" s="25"/>
      <c r="I30" s="20">
        <f t="shared" si="1"/>
        <v>0</v>
      </c>
    </row>
    <row r="31" spans="2:9" s="2" customFormat="1" x14ac:dyDescent="0.25">
      <c r="B31" s="36"/>
      <c r="C31" s="38" t="s">
        <v>39</v>
      </c>
      <c r="D31" s="24"/>
      <c r="E31" s="25"/>
      <c r="F31" s="21">
        <f t="shared" si="2"/>
        <v>0</v>
      </c>
      <c r="G31" s="25"/>
      <c r="H31" s="25"/>
      <c r="I31" s="20">
        <f t="shared" si="1"/>
        <v>0</v>
      </c>
    </row>
    <row r="32" spans="2:9" s="2" customFormat="1" x14ac:dyDescent="0.25">
      <c r="B32" s="36"/>
      <c r="C32" s="38" t="s">
        <v>40</v>
      </c>
      <c r="D32" s="24">
        <v>0</v>
      </c>
      <c r="E32" s="25">
        <v>0</v>
      </c>
      <c r="F32" s="21">
        <f t="shared" si="2"/>
        <v>0</v>
      </c>
      <c r="G32" s="25">
        <v>0</v>
      </c>
      <c r="H32" s="25">
        <v>0</v>
      </c>
      <c r="I32" s="20">
        <f t="shared" si="1"/>
        <v>0</v>
      </c>
    </row>
    <row r="33" spans="2:9" s="2" customFormat="1" x14ac:dyDescent="0.25">
      <c r="B33" s="36"/>
      <c r="C33" s="38" t="s">
        <v>41</v>
      </c>
      <c r="D33" s="24"/>
      <c r="E33" s="25"/>
      <c r="F33" s="21">
        <f t="shared" si="2"/>
        <v>0</v>
      </c>
      <c r="G33" s="25"/>
      <c r="H33" s="25"/>
      <c r="I33" s="20">
        <f t="shared" si="1"/>
        <v>0</v>
      </c>
    </row>
    <row r="34" spans="2:9" s="4" customFormat="1" x14ac:dyDescent="0.25">
      <c r="B34" s="36"/>
      <c r="C34" s="38" t="s">
        <v>26</v>
      </c>
      <c r="D34" s="24"/>
      <c r="E34" s="25"/>
      <c r="F34" s="21">
        <f t="shared" si="2"/>
        <v>0</v>
      </c>
      <c r="G34" s="25"/>
      <c r="H34" s="25"/>
      <c r="I34" s="20">
        <f t="shared" si="1"/>
        <v>0</v>
      </c>
    </row>
    <row r="35" spans="2:9" s="4" customFormat="1" ht="39.6" x14ac:dyDescent="0.25">
      <c r="B35" s="36"/>
      <c r="C35" s="38" t="s">
        <v>42</v>
      </c>
      <c r="D35" s="24"/>
      <c r="E35" s="25"/>
      <c r="F35" s="21">
        <f t="shared" si="2"/>
        <v>0</v>
      </c>
      <c r="G35" s="25"/>
      <c r="H35" s="25"/>
      <c r="I35" s="20">
        <f t="shared" si="1"/>
        <v>0</v>
      </c>
    </row>
    <row r="36" spans="2:9" s="4" customFormat="1" x14ac:dyDescent="0.25">
      <c r="B36" s="34" t="s">
        <v>43</v>
      </c>
      <c r="C36" s="35"/>
      <c r="D36" s="23">
        <f>SUM(D37:D39)</f>
        <v>882000</v>
      </c>
      <c r="E36" s="23">
        <f t="shared" ref="E36:H36" si="6">SUM(E37:E39)</f>
        <v>452703.54</v>
      </c>
      <c r="F36" s="23">
        <f t="shared" si="6"/>
        <v>1334703.54</v>
      </c>
      <c r="G36" s="23">
        <f t="shared" si="6"/>
        <v>1221903.54</v>
      </c>
      <c r="H36" s="23">
        <f t="shared" si="6"/>
        <v>1221903.54</v>
      </c>
      <c r="I36" s="22">
        <f t="shared" si="1"/>
        <v>339903.54000000004</v>
      </c>
    </row>
    <row r="37" spans="2:9" s="4" customFormat="1" x14ac:dyDescent="0.25">
      <c r="B37" s="36"/>
      <c r="C37" s="38" t="s">
        <v>44</v>
      </c>
      <c r="D37" s="24">
        <v>882000</v>
      </c>
      <c r="E37" s="25">
        <v>452703.54</v>
      </c>
      <c r="F37" s="21">
        <f t="shared" si="2"/>
        <v>1334703.54</v>
      </c>
      <c r="G37" s="25">
        <v>1221903.54</v>
      </c>
      <c r="H37" s="25">
        <v>1221903.54</v>
      </c>
      <c r="I37" s="20">
        <f t="shared" si="1"/>
        <v>339903.54000000004</v>
      </c>
    </row>
    <row r="38" spans="2:9" s="4" customFormat="1" x14ac:dyDescent="0.25">
      <c r="B38" s="36"/>
      <c r="C38" s="38" t="s">
        <v>45</v>
      </c>
      <c r="D38" s="24"/>
      <c r="E38" s="25"/>
      <c r="F38" s="21">
        <f t="shared" si="2"/>
        <v>0</v>
      </c>
      <c r="G38" s="25"/>
      <c r="H38" s="25"/>
      <c r="I38" s="20">
        <f t="shared" si="1"/>
        <v>0</v>
      </c>
    </row>
    <row r="39" spans="2:9" s="4" customFormat="1" ht="39.6" x14ac:dyDescent="0.25">
      <c r="B39" s="36"/>
      <c r="C39" s="38" t="s">
        <v>46</v>
      </c>
      <c r="D39" s="24"/>
      <c r="E39" s="25"/>
      <c r="F39" s="21">
        <f t="shared" si="2"/>
        <v>0</v>
      </c>
      <c r="G39" s="25"/>
      <c r="H39" s="25"/>
      <c r="I39" s="20">
        <f t="shared" si="1"/>
        <v>0</v>
      </c>
    </row>
    <row r="40" spans="2:9" s="4" customFormat="1" x14ac:dyDescent="0.25">
      <c r="B40" s="34" t="s">
        <v>47</v>
      </c>
      <c r="C40" s="35"/>
      <c r="D40" s="23">
        <f>SUM(D41:D43)</f>
        <v>1500</v>
      </c>
      <c r="E40" s="23">
        <f t="shared" ref="E40:H40" si="7">SUM(E41:E43)</f>
        <v>4475418.8100000005</v>
      </c>
      <c r="F40" s="23">
        <f t="shared" si="7"/>
        <v>4476918.8100000005</v>
      </c>
      <c r="G40" s="23">
        <f t="shared" si="7"/>
        <v>3919798.98</v>
      </c>
      <c r="H40" s="23">
        <f t="shared" si="7"/>
        <v>3919798.98</v>
      </c>
      <c r="I40" s="22">
        <f t="shared" si="1"/>
        <v>3918298.98</v>
      </c>
    </row>
    <row r="41" spans="2:9" s="4" customFormat="1" x14ac:dyDescent="0.25">
      <c r="B41" s="36"/>
      <c r="C41" s="38" t="s">
        <v>48</v>
      </c>
      <c r="D41" s="24">
        <v>1500</v>
      </c>
      <c r="E41" s="25">
        <v>1903434.04</v>
      </c>
      <c r="F41" s="21">
        <f t="shared" si="2"/>
        <v>1904934.04</v>
      </c>
      <c r="G41" s="25">
        <v>1884203.74</v>
      </c>
      <c r="H41" s="25">
        <v>1884203.74</v>
      </c>
      <c r="I41" s="20">
        <f t="shared" si="1"/>
        <v>1882703.74</v>
      </c>
    </row>
    <row r="42" spans="2:9" s="4" customFormat="1" x14ac:dyDescent="0.25">
      <c r="B42" s="36"/>
      <c r="C42" s="38" t="s">
        <v>49</v>
      </c>
      <c r="D42" s="24"/>
      <c r="E42" s="25"/>
      <c r="F42" s="21">
        <f t="shared" si="2"/>
        <v>0</v>
      </c>
      <c r="G42" s="25"/>
      <c r="H42" s="25"/>
      <c r="I42" s="20">
        <f t="shared" si="1"/>
        <v>0</v>
      </c>
    </row>
    <row r="43" spans="2:9" s="4" customFormat="1" ht="39.6" x14ac:dyDescent="0.25">
      <c r="B43" s="36"/>
      <c r="C43" s="38" t="s">
        <v>50</v>
      </c>
      <c r="D43" s="24">
        <v>0</v>
      </c>
      <c r="E43" s="25">
        <v>2571984.77</v>
      </c>
      <c r="F43" s="21">
        <f t="shared" si="2"/>
        <v>2571984.77</v>
      </c>
      <c r="G43" s="25">
        <v>2035595.24</v>
      </c>
      <c r="H43" s="25">
        <v>2035595.24</v>
      </c>
      <c r="I43" s="20">
        <f t="shared" si="1"/>
        <v>2035595.24</v>
      </c>
    </row>
    <row r="44" spans="2:9" s="4" customFormat="1" x14ac:dyDescent="0.25">
      <c r="B44" s="34" t="s">
        <v>51</v>
      </c>
      <c r="C44" s="35"/>
      <c r="D44" s="23">
        <f>SUM(D45:D47)</f>
        <v>0</v>
      </c>
      <c r="E44" s="23">
        <f t="shared" ref="E44:H44" si="8">SUM(E45:E47)</f>
        <v>0</v>
      </c>
      <c r="F44" s="23">
        <f t="shared" si="8"/>
        <v>0</v>
      </c>
      <c r="G44" s="23">
        <f t="shared" si="8"/>
        <v>0</v>
      </c>
      <c r="H44" s="23">
        <f t="shared" si="8"/>
        <v>0</v>
      </c>
      <c r="I44" s="22">
        <f t="shared" si="1"/>
        <v>0</v>
      </c>
    </row>
    <row r="45" spans="2:9" s="4" customFormat="1" ht="26.4" x14ac:dyDescent="0.25">
      <c r="B45" s="36"/>
      <c r="C45" s="38" t="s">
        <v>52</v>
      </c>
      <c r="D45" s="24">
        <v>0</v>
      </c>
      <c r="E45" s="25">
        <v>0</v>
      </c>
      <c r="F45" s="21">
        <f t="shared" si="2"/>
        <v>0</v>
      </c>
      <c r="G45" s="25">
        <v>0</v>
      </c>
      <c r="H45" s="25">
        <v>0</v>
      </c>
      <c r="I45" s="20">
        <f t="shared" si="1"/>
        <v>0</v>
      </c>
    </row>
    <row r="46" spans="2:9" s="4" customFormat="1" ht="26.4" x14ac:dyDescent="0.25">
      <c r="B46" s="36"/>
      <c r="C46" s="38" t="s">
        <v>53</v>
      </c>
      <c r="D46" s="24"/>
      <c r="E46" s="25"/>
      <c r="F46" s="21">
        <f t="shared" si="2"/>
        <v>0</v>
      </c>
      <c r="G46" s="25"/>
      <c r="H46" s="25"/>
      <c r="I46" s="20">
        <f t="shared" si="1"/>
        <v>0</v>
      </c>
    </row>
    <row r="47" spans="2:9" s="4" customFormat="1" ht="26.4" x14ac:dyDescent="0.25">
      <c r="B47" s="36"/>
      <c r="C47" s="38" t="s">
        <v>54</v>
      </c>
      <c r="D47" s="24"/>
      <c r="E47" s="25"/>
      <c r="F47" s="21">
        <f t="shared" si="2"/>
        <v>0</v>
      </c>
      <c r="G47" s="25"/>
      <c r="H47" s="25"/>
      <c r="I47" s="20">
        <f t="shared" si="1"/>
        <v>0</v>
      </c>
    </row>
    <row r="48" spans="2:9" s="4" customFormat="1" x14ac:dyDescent="0.25">
      <c r="B48" s="34" t="s">
        <v>55</v>
      </c>
      <c r="C48" s="35"/>
      <c r="D48" s="23">
        <f>SUM(D49:D51)</f>
        <v>0</v>
      </c>
      <c r="E48" s="23">
        <f t="shared" ref="E48:H48" si="9">SUM(E49:E51)</f>
        <v>17842841.129999999</v>
      </c>
      <c r="F48" s="23">
        <f t="shared" si="9"/>
        <v>17842841.129999999</v>
      </c>
      <c r="G48" s="23">
        <f t="shared" si="9"/>
        <v>17842841.129999999</v>
      </c>
      <c r="H48" s="23">
        <f t="shared" si="9"/>
        <v>17842841.129999999</v>
      </c>
      <c r="I48" s="22">
        <f t="shared" si="1"/>
        <v>17842841.129999999</v>
      </c>
    </row>
    <row r="49" spans="1:10" s="4" customFormat="1" ht="13.5" customHeight="1" x14ac:dyDescent="0.25">
      <c r="B49" s="36"/>
      <c r="C49" s="38" t="s">
        <v>56</v>
      </c>
      <c r="D49" s="24"/>
      <c r="E49" s="25"/>
      <c r="F49" s="21">
        <f t="shared" si="2"/>
        <v>0</v>
      </c>
      <c r="G49" s="25"/>
      <c r="H49" s="25"/>
      <c r="I49" s="20">
        <f t="shared" si="1"/>
        <v>0</v>
      </c>
    </row>
    <row r="50" spans="1:10" s="4" customFormat="1" ht="13.5" customHeight="1" x14ac:dyDescent="0.25">
      <c r="B50" s="36"/>
      <c r="C50" s="38" t="s">
        <v>57</v>
      </c>
      <c r="D50" s="24">
        <v>0</v>
      </c>
      <c r="E50" s="25">
        <v>1901390.16</v>
      </c>
      <c r="F50" s="21">
        <f t="shared" si="2"/>
        <v>1901390.16</v>
      </c>
      <c r="G50" s="25">
        <v>1901390.16</v>
      </c>
      <c r="H50" s="25">
        <v>1901390.16</v>
      </c>
      <c r="I50" s="20">
        <f t="shared" si="1"/>
        <v>1901390.16</v>
      </c>
    </row>
    <row r="51" spans="1:10" s="4" customFormat="1" ht="13.5" customHeight="1" x14ac:dyDescent="0.25">
      <c r="B51" s="36"/>
      <c r="C51" s="38" t="s">
        <v>58</v>
      </c>
      <c r="D51" s="24">
        <v>0</v>
      </c>
      <c r="E51" s="25">
        <v>15941450.970000001</v>
      </c>
      <c r="F51" s="21">
        <f t="shared" si="2"/>
        <v>15941450.970000001</v>
      </c>
      <c r="G51" s="25">
        <v>15941450.970000001</v>
      </c>
      <c r="H51" s="25">
        <v>15941450.970000001</v>
      </c>
      <c r="I51" s="20">
        <f t="shared" si="1"/>
        <v>15941450.970000001</v>
      </c>
    </row>
    <row r="52" spans="1:10" s="4" customFormat="1" ht="13.5" customHeight="1" x14ac:dyDescent="0.25">
      <c r="B52" s="34" t="s">
        <v>59</v>
      </c>
      <c r="C52" s="35"/>
      <c r="D52" s="23">
        <f>SUM(D53:D59)</f>
        <v>33808068.460000001</v>
      </c>
      <c r="E52" s="23">
        <f t="shared" ref="E52:H52" si="10">SUM(E53:E59)</f>
        <v>-1744029.68</v>
      </c>
      <c r="F52" s="23">
        <f t="shared" si="10"/>
        <v>32064038.780000001</v>
      </c>
      <c r="G52" s="23">
        <f t="shared" si="10"/>
        <v>32064038.780000001</v>
      </c>
      <c r="H52" s="23">
        <f t="shared" si="10"/>
        <v>32064038.780000001</v>
      </c>
      <c r="I52" s="22">
        <f t="shared" si="1"/>
        <v>-1744029.6799999997</v>
      </c>
    </row>
    <row r="53" spans="1:10" s="4" customFormat="1" ht="13.5" customHeight="1" x14ac:dyDescent="0.25">
      <c r="B53" s="36"/>
      <c r="C53" s="38" t="s">
        <v>60</v>
      </c>
      <c r="D53" s="24">
        <v>33808068.460000001</v>
      </c>
      <c r="E53" s="25">
        <v>-1744029.68</v>
      </c>
      <c r="F53" s="21">
        <f t="shared" si="2"/>
        <v>32064038.780000001</v>
      </c>
      <c r="G53" s="25">
        <v>32064038.780000001</v>
      </c>
      <c r="H53" s="25">
        <v>32064038.780000001</v>
      </c>
      <c r="I53" s="20">
        <f t="shared" si="1"/>
        <v>-1744029.6799999997</v>
      </c>
    </row>
    <row r="54" spans="1:10" s="4" customFormat="1" ht="13.5" customHeight="1" x14ac:dyDescent="0.25">
      <c r="B54" s="36"/>
      <c r="C54" s="38" t="s">
        <v>61</v>
      </c>
      <c r="D54" s="24">
        <v>0</v>
      </c>
      <c r="E54" s="25">
        <v>0</v>
      </c>
      <c r="F54" s="21">
        <f t="shared" si="2"/>
        <v>0</v>
      </c>
      <c r="G54" s="25">
        <v>0</v>
      </c>
      <c r="H54" s="25">
        <v>0</v>
      </c>
      <c r="I54" s="20">
        <f t="shared" si="1"/>
        <v>0</v>
      </c>
    </row>
    <row r="55" spans="1:10" s="4" customFormat="1" ht="13.5" customHeight="1" x14ac:dyDescent="0.25">
      <c r="B55" s="36"/>
      <c r="C55" s="38" t="s">
        <v>62</v>
      </c>
      <c r="D55" s="24">
        <v>0</v>
      </c>
      <c r="E55" s="25">
        <v>0</v>
      </c>
      <c r="F55" s="21">
        <f t="shared" si="2"/>
        <v>0</v>
      </c>
      <c r="G55" s="25">
        <v>0</v>
      </c>
      <c r="H55" s="25">
        <v>0</v>
      </c>
      <c r="I55" s="20">
        <f t="shared" si="1"/>
        <v>0</v>
      </c>
    </row>
    <row r="56" spans="1:10" s="4" customFormat="1" ht="13.5" customHeight="1" x14ac:dyDescent="0.25">
      <c r="B56" s="36"/>
      <c r="C56" s="38" t="s">
        <v>63</v>
      </c>
      <c r="D56" s="24"/>
      <c r="E56" s="25"/>
      <c r="F56" s="21">
        <f t="shared" si="2"/>
        <v>0</v>
      </c>
      <c r="G56" s="25"/>
      <c r="H56" s="25"/>
      <c r="I56" s="20">
        <f t="shared" si="1"/>
        <v>0</v>
      </c>
    </row>
    <row r="57" spans="1:10" s="4" customFormat="1" ht="13.5" customHeight="1" x14ac:dyDescent="0.25">
      <c r="B57" s="36"/>
      <c r="C57" s="38" t="s">
        <v>64</v>
      </c>
      <c r="D57" s="24">
        <v>0</v>
      </c>
      <c r="E57" s="25">
        <v>0</v>
      </c>
      <c r="F57" s="21">
        <f t="shared" si="2"/>
        <v>0</v>
      </c>
      <c r="G57" s="25">
        <v>0</v>
      </c>
      <c r="H57" s="25">
        <v>0</v>
      </c>
      <c r="I57" s="20">
        <f t="shared" si="1"/>
        <v>0</v>
      </c>
    </row>
    <row r="58" spans="1:10" s="4" customFormat="1" ht="13.5" customHeight="1" x14ac:dyDescent="0.25">
      <c r="B58" s="36"/>
      <c r="C58" s="38" t="s">
        <v>65</v>
      </c>
      <c r="D58" s="24">
        <v>0</v>
      </c>
      <c r="E58" s="25">
        <v>0</v>
      </c>
      <c r="F58" s="21">
        <f t="shared" si="2"/>
        <v>0</v>
      </c>
      <c r="G58" s="25">
        <v>0</v>
      </c>
      <c r="H58" s="25">
        <v>0</v>
      </c>
      <c r="I58" s="20">
        <f t="shared" si="1"/>
        <v>0</v>
      </c>
    </row>
    <row r="59" spans="1:10" s="4" customFormat="1" ht="13.5" customHeight="1" x14ac:dyDescent="0.25">
      <c r="B59" s="26"/>
      <c r="C59" s="39"/>
      <c r="D59" s="24"/>
      <c r="E59" s="25"/>
      <c r="F59" s="25"/>
      <c r="G59" s="25"/>
      <c r="H59" s="25"/>
      <c r="I59" s="24"/>
    </row>
    <row r="60" spans="1:10" s="30" customFormat="1" ht="27" customHeight="1" x14ac:dyDescent="0.25">
      <c r="A60" s="3"/>
      <c r="B60" s="27"/>
      <c r="C60" s="28" t="s">
        <v>66</v>
      </c>
      <c r="D60" s="29">
        <f>+D10+D20+D26+D29+D36+D40+D44+D48+D52</f>
        <v>34691568.460000001</v>
      </c>
      <c r="E60" s="29">
        <f t="shared" ref="E60:I60" si="11">+E10+E20+E26+E29+E36+E40+E44+E48+E52</f>
        <v>21026933.800000001</v>
      </c>
      <c r="F60" s="29">
        <f t="shared" si="11"/>
        <v>55718502.260000005</v>
      </c>
      <c r="G60" s="29">
        <f t="shared" si="11"/>
        <v>55048582.43</v>
      </c>
      <c r="H60" s="29">
        <f t="shared" si="11"/>
        <v>55048582.43</v>
      </c>
      <c r="I60" s="29">
        <f t="shared" si="11"/>
        <v>20357013.969999999</v>
      </c>
      <c r="J60" s="3"/>
    </row>
    <row r="61" spans="1:10" s="4" customFormat="1" x14ac:dyDescent="0.25">
      <c r="B61" s="3"/>
      <c r="D61" s="31"/>
      <c r="E61" s="31"/>
      <c r="F61" s="31"/>
      <c r="G61" s="31"/>
      <c r="H61" s="31"/>
      <c r="I61" s="31"/>
    </row>
    <row r="62" spans="1:10" x14ac:dyDescent="0.25">
      <c r="C62" s="4" t="s">
        <v>67</v>
      </c>
      <c r="D62" s="31"/>
      <c r="E62" s="31"/>
      <c r="F62" s="31"/>
      <c r="G62" s="31"/>
      <c r="H62" s="31"/>
      <c r="I62" s="31"/>
    </row>
  </sheetData>
  <mergeCells count="7">
    <mergeCell ref="B1:I1"/>
    <mergeCell ref="B2:I2"/>
    <mergeCell ref="B3:I3"/>
    <mergeCell ref="D5:I5"/>
    <mergeCell ref="B7:C9"/>
    <mergeCell ref="D7:H7"/>
    <mergeCell ref="I7:I8"/>
  </mergeCells>
  <printOptions horizontalCentered="1"/>
  <pageMargins left="0.51181102362204722" right="0.51181102362204722" top="0.55118110236220474" bottom="0.15748031496062992" header="0.31496062992125984" footer="0.31496062992125984"/>
  <pageSetup scale="67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IFI-11</dc:creator>
  <cp:lastModifiedBy>IFI-11</cp:lastModifiedBy>
  <cp:lastPrinted>2018-01-30T21:22:19Z</cp:lastPrinted>
  <dcterms:created xsi:type="dcterms:W3CDTF">2018-01-30T21:20:29Z</dcterms:created>
  <dcterms:modified xsi:type="dcterms:W3CDTF">2018-01-30T21:22:50Z</dcterms:modified>
</cp:coreProperties>
</file>